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比べる" sheetId="1" state="visible" r:id="rId1"/>
    <sheet name="実績の入れ方" sheetId="2" state="visible" r:id="rId2"/>
    <sheet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A1A18"/>
      <sz val="14"/>
    </font>
    <font>
      <name val="Arial"/>
      <color rgb="001A1A18"/>
      <sz val="10"/>
    </font>
    <font>
      <name val="Arial"/>
      <b val="1"/>
      <color rgb="001A1A18"/>
      <sz val="12"/>
    </font>
    <font>
      <name val="Arial"/>
      <b val="1"/>
      <color rgb="001A1A18"/>
      <sz val="11"/>
    </font>
    <font>
      <name val="Arial"/>
      <color rgb="000000FF"/>
      <sz val="11"/>
    </font>
    <font>
      <name val="Arial"/>
      <color rgb="001A1A18"/>
      <sz val="11"/>
    </font>
  </fonts>
  <fills count="3">
    <fill>
      <patternFill/>
    </fill>
    <fill>
      <patternFill patternType="gray125"/>
    </fill>
    <fill>
      <patternFill patternType="solid">
        <fgColor rgb="00E8E4DA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vertical="center" wrapText="1"/>
    </xf>
    <xf numFmtId="0" fontId="4" fillId="2" borderId="1" pivotButton="0" quotePrefix="0" xfId="0"/>
    <xf numFmtId="0" fontId="2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horizontal="center"/>
    </xf>
    <xf numFmtId="0" fontId="2" fillId="0" borderId="1" applyAlignment="1" pivotButton="0" quotePrefix="0" xfId="0">
      <alignment vertical="center" wrapText="1"/>
    </xf>
    <xf numFmtId="0" fontId="4" fillId="0" borderId="1" pivotButton="0" quotePrefix="0" xfId="0"/>
    <xf numFmtId="0" fontId="6" fillId="0" borderId="1" pivotButton="0" quotePrefix="0" xfId="0"/>
    <xf numFmtId="0" fontId="6" fillId="0" borderId="0" pivotButton="0" quotePrefix="0" xfId="0"/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52" customWidth="1" min="4" max="4"/>
  </cols>
  <sheetData>
    <row r="1">
      <c r="A1" s="1" t="inlineStr">
        <is>
          <t>「あと N 年乗る」と「替える」を比べる</t>
        </is>
      </c>
    </row>
    <row r="2">
      <c r="A2" s="2" t="inlineStr">
        <is>
          <t>青い文字のセルに自分の数字を入れてください。黒い数字は自動で出ます。金額の単位は左右でそろえて入れてください。</t>
        </is>
      </c>
    </row>
    <row r="3">
      <c r="A3" s="2" t="inlineStr">
        <is>
          <t>このシートは予測をしません。入れた数字を同じ物差しに並べ直すだけです。どちらがよいかは判定しません。</t>
        </is>
      </c>
    </row>
    <row r="5">
      <c r="A5" s="3" t="inlineStr">
        <is>
          <t>くらべる前提</t>
        </is>
      </c>
    </row>
    <row r="6">
      <c r="A6" s="4" t="inlineStr">
        <is>
          <t>くらべる期間（年）</t>
        </is>
      </c>
      <c r="B6" s="5" t="n">
        <v>3</v>
      </c>
      <c r="D6" s="2" t="inlineStr">
        <is>
          <t>次の車検までなら 2、もう一区切り乗るなら 3〜5 など</t>
        </is>
      </c>
    </row>
    <row r="7">
      <c r="A7" s="4" t="inlineStr">
        <is>
          <t>1年間に走る距離（km）</t>
        </is>
      </c>
      <c r="B7" s="5" t="n">
        <v>10000</v>
      </c>
      <c r="D7" s="2" t="inlineStr">
        <is>
          <t>1kmあたりを出すために使います。前の年の走行距離が分かればそれを入れる</t>
        </is>
      </c>
    </row>
    <row r="9" ht="26" customHeight="1">
      <c r="A9" s="6" t="inlineStr">
        <is>
          <t>項目</t>
        </is>
      </c>
      <c r="B9" s="6" t="inlineStr">
        <is>
          <t>あと N 年乗る</t>
        </is>
      </c>
      <c r="C9" s="6" t="inlineStr">
        <is>
          <t>替える</t>
        </is>
      </c>
      <c r="D9" s="6" t="inlineStr">
        <is>
          <t>入れ方・探し方</t>
        </is>
      </c>
    </row>
    <row r="10" ht="22" customHeight="1">
      <c r="A10" s="7" t="inlineStr">
        <is>
          <t>【値打ちの下がり分】</t>
        </is>
      </c>
      <c r="B10" s="8" t="n"/>
      <c r="C10" s="8" t="n"/>
      <c r="D10" s="9" t="inlineStr"/>
    </row>
    <row r="11" ht="34" customHeight="1">
      <c r="A11" s="10" t="inlineStr">
        <is>
          <t>今の車の値打ち（今手放したとき）</t>
        </is>
      </c>
      <c r="B11" s="5" t="n"/>
      <c r="C11" s="11" t="inlineStr">
        <is>
          <t>—</t>
        </is>
      </c>
      <c r="D11" s="12" t="inlineStr">
        <is>
          <t>買取・下取りの見積や、同じ年式・走行距離の売り出しを見た見込み。分からなければ空欄のままでよい</t>
        </is>
      </c>
    </row>
    <row r="12" ht="34" customHeight="1">
      <c r="A12" s="10" t="inlineStr">
        <is>
          <t>買う総額（車両＋諸費用）</t>
        </is>
      </c>
      <c r="B12" s="11" t="inlineStr">
        <is>
          <t>—</t>
        </is>
      </c>
      <c r="C12" s="5" t="n"/>
      <c r="D12" s="12" t="inlineStr">
        <is>
          <t>見積書の総額。今の車を手放した分を充てても、この金額は変わらない（支払い方が変わるだけ）</t>
        </is>
      </c>
    </row>
    <row r="13" ht="34" customHeight="1">
      <c r="A13" s="10" t="inlineStr">
        <is>
          <t>N年後の値打ちの見込み</t>
        </is>
      </c>
      <c r="B13" s="5" t="n"/>
      <c r="C13" s="5" t="n"/>
      <c r="D13" s="12" t="inlineStr">
        <is>
          <t>自分で入れる欄。シートは予測しない。幅があるので下の「見込みが動いたときの幅」で確かめる</t>
        </is>
      </c>
    </row>
    <row r="14" ht="34" customHeight="1">
      <c r="A14" s="10" t="inlineStr">
        <is>
          <t>値打ちの下がり分（自動）</t>
        </is>
      </c>
      <c r="B14" s="13">
        <f>B11-B13</f>
        <v/>
      </c>
      <c r="C14" s="13">
        <f>C12-C13</f>
        <v/>
      </c>
      <c r="D14" s="12" t="inlineStr">
        <is>
          <t>上の2行の差。左は「使い続けるために手放さない分」、右は「買う総額から戻ってくる分」</t>
        </is>
      </c>
    </row>
    <row r="15" ht="22" customHeight="1">
      <c r="A15" s="7" t="inlineStr">
        <is>
          <t>【N年分の走る費用】1年あたりで入れる</t>
        </is>
      </c>
      <c r="B15" s="8" t="n"/>
      <c r="C15" s="8" t="n"/>
      <c r="D15" s="9" t="inlineStr"/>
    </row>
    <row r="16" ht="34" customHeight="1">
      <c r="A16" s="10" t="inlineStr">
        <is>
          <t>自動車税（種別割）・軽自動車税</t>
        </is>
      </c>
      <c r="B16" s="5" t="n"/>
      <c r="C16" s="5" t="n"/>
      <c r="D16" s="12" t="inlineStr">
        <is>
          <t>納税通知書。年額をそのまま入れる</t>
        </is>
      </c>
    </row>
    <row r="17" ht="34" customHeight="1">
      <c r="A17" s="10" t="inlineStr">
        <is>
          <t>自賠責保険（年あたり）</t>
        </is>
      </c>
      <c r="B17" s="5" t="n"/>
      <c r="C17" s="5" t="n"/>
      <c r="D17" s="12" t="inlineStr">
        <is>
          <t>車検のときに2年分まとめて払うので、2で割った額を入れる</t>
        </is>
      </c>
    </row>
    <row r="18" ht="34" customHeight="1">
      <c r="A18" s="10" t="inlineStr">
        <is>
          <t>任意保険</t>
        </is>
      </c>
      <c r="B18" s="5" t="n"/>
      <c r="C18" s="5" t="n"/>
      <c r="D18" s="12" t="inlineStr">
        <is>
          <t>保険証券または前の年の払った額。替える側は見積を取ると精度が上がる</t>
        </is>
      </c>
    </row>
    <row r="19" ht="34" customHeight="1">
      <c r="A19" s="10" t="inlineStr">
        <is>
          <t>燃料費</t>
        </is>
      </c>
      <c r="B19" s="5" t="n"/>
      <c r="C19" s="5" t="n"/>
      <c r="D19" s="12" t="inlineStr">
        <is>
          <t>前の年の給油の合計。分からなければ 1年間に走る距離 ÷ 実燃費 × 単価の見込み</t>
        </is>
      </c>
    </row>
    <row r="20" ht="34" customHeight="1">
      <c r="A20" s="10" t="inlineStr">
        <is>
          <t>整備費（実績）</t>
        </is>
      </c>
      <c r="B20" s="5" t="n"/>
      <c r="C20" s="5" t="n"/>
      <c r="D20" s="12" t="inlineStr">
        <is>
          <t>左は過去12か月の実績（シート2で集計）。右は見込み</t>
        </is>
      </c>
    </row>
    <row r="21" ht="34" customHeight="1">
      <c r="A21" s="10" t="inlineStr">
        <is>
          <t>車検（2年に1回のぶんを年あたりに直す）</t>
        </is>
      </c>
      <c r="B21" s="5" t="n"/>
      <c r="C21" s="5" t="n"/>
      <c r="D21" s="12" t="inlineStr">
        <is>
          <t>前の車検の総額を2で割った額。替える側は、新車なら最初の車検までは要らない年がある</t>
        </is>
      </c>
    </row>
    <row r="22" ht="34" customHeight="1">
      <c r="A22" s="10" t="inlineStr">
        <is>
          <t>見込みの修理・交換</t>
        </is>
      </c>
      <c r="B22" s="5" t="n"/>
      <c r="C22" s="5" t="n"/>
      <c r="D22" s="12" t="inlineStr">
        <is>
          <t>次に替えそうなもの（タイヤ・バッテリー・ブレーキなど）を年あたりに直して入れる</t>
        </is>
      </c>
    </row>
    <row r="23" ht="34" customHeight="1">
      <c r="A23" s="10" t="inlineStr">
        <is>
          <t>走る費用の1年あたり（自動）</t>
        </is>
      </c>
      <c r="B23" s="13">
        <f>SUM(B16:B22)</f>
        <v/>
      </c>
      <c r="C23" s="13">
        <f>SUM(C16:C22)</f>
        <v/>
      </c>
      <c r="D23" s="12" t="inlineStr">
        <is>
          <t>上の7行の合計</t>
        </is>
      </c>
    </row>
    <row r="24" ht="34" customHeight="1">
      <c r="A24" s="10" t="inlineStr">
        <is>
          <t>走る費用のN年分（自動）</t>
        </is>
      </c>
      <c r="B24" s="13">
        <f>B23*$B$6</f>
        <v/>
      </c>
      <c r="C24" s="13">
        <f>C23*$B$6</f>
        <v/>
      </c>
      <c r="D24" s="12" t="inlineStr">
        <is>
          <t>1年あたり × くらべる期間</t>
        </is>
      </c>
    </row>
    <row r="25" ht="22" customHeight="1">
      <c r="A25" s="7" t="inlineStr">
        <is>
          <t>【そろえた数字】</t>
        </is>
      </c>
      <c r="B25" s="8" t="n"/>
      <c r="C25" s="8" t="n"/>
      <c r="D25" s="9" t="inlineStr"/>
    </row>
    <row r="26" ht="34" customHeight="1">
      <c r="A26" s="10" t="inlineStr">
        <is>
          <t>期間の合計（自動）</t>
        </is>
      </c>
      <c r="B26" s="13">
        <f>B14+B24</f>
        <v/>
      </c>
      <c r="C26" s="13">
        <f>C14+C24</f>
        <v/>
      </c>
      <c r="D26" s="12" t="inlineStr">
        <is>
          <t>値打ちの下がり分 ＋ 走る費用のN年分</t>
        </is>
      </c>
    </row>
    <row r="27" ht="34" customHeight="1">
      <c r="A27" s="10" t="inlineStr">
        <is>
          <t>1年あたり（自動）</t>
        </is>
      </c>
      <c r="B27" s="13">
        <f>IF($B$6=0,"",B26/$B$6)</f>
        <v/>
      </c>
      <c r="C27" s="13">
        <f>IF($B$6=0,"",C26/$B$6)</f>
        <v/>
      </c>
      <c r="D27" s="12" t="inlineStr">
        <is>
          <t>期間の合計 ÷ くらべる期間</t>
        </is>
      </c>
    </row>
    <row r="28" ht="34" customHeight="1">
      <c r="A28" s="10" t="inlineStr">
        <is>
          <t>1kmあたり（自動）</t>
        </is>
      </c>
      <c r="B28" s="13">
        <f>IF($B$6*$B$7=0,"",B26/($B$6*$B$7))</f>
        <v/>
      </c>
      <c r="C28" s="13">
        <f>IF($B$6*$B$7=0,"",C26/($B$6*$B$7))</f>
        <v/>
      </c>
      <c r="D28" s="12" t="inlineStr">
        <is>
          <t>期間の合計 ÷（くらべる期間 × 1年間に走る距離）</t>
        </is>
      </c>
    </row>
    <row r="30">
      <c r="A30" s="3" t="inlineStr">
        <is>
          <t>差（替える − あと N 年乗る）</t>
        </is>
      </c>
    </row>
    <row r="31">
      <c r="A31" s="14" t="inlineStr">
        <is>
          <t>期間の合計の差</t>
        </is>
      </c>
      <c r="B31" s="13">
        <f>C26-B26</f>
        <v/>
      </c>
      <c r="D31" s="2" t="inlineStr">
        <is>
          <t>差が正なら「替える」のほうが、入れた数字の上では大きいという意味です。どちらがよいかはこのシートでは決まりません。</t>
        </is>
      </c>
    </row>
    <row r="32">
      <c r="A32" s="14" t="inlineStr">
        <is>
          <t>1年あたりの差</t>
        </is>
      </c>
      <c r="B32" s="13">
        <f>IF($B$6=0,"",(C26-B26)/$B$6)</f>
        <v/>
      </c>
    </row>
    <row r="33">
      <c r="A33" s="14" t="inlineStr">
        <is>
          <t>1kmあたりの差</t>
        </is>
      </c>
      <c r="B33" s="13">
        <f>IF($B$6*$B$7=0,"",(C26-B26)/($B$6*$B$7))</f>
        <v/>
      </c>
    </row>
    <row r="35">
      <c r="A35" s="3" t="inlineStr">
        <is>
          <t>N年後の値打ちの見込みが動いたときの幅</t>
        </is>
      </c>
    </row>
    <row r="36">
      <c r="A36" s="14" t="inlineStr">
        <is>
          <t>見込みを動かす幅（片側）</t>
        </is>
      </c>
      <c r="B36" s="5" t="n">
        <v>200000</v>
      </c>
      <c r="D36" s="2" t="inlineStr">
        <is>
          <t>いくら動くか分からないときに、どれだけ結論がぶれるかを見るための欄です。</t>
        </is>
      </c>
    </row>
    <row r="37">
      <c r="A37" s="14" t="inlineStr">
        <is>
          <t>今の車の見込みだけ下がった場合の差</t>
        </is>
      </c>
      <c r="B37" s="13">
        <f>C26-(B26+$B$36)</f>
        <v/>
      </c>
      <c r="D37" s="2" t="inlineStr">
        <is>
          <t>この2行の間が、見込み次第で結論が動く幅です。幅の中に0があるなら、数字では決まりません。</t>
        </is>
      </c>
    </row>
    <row r="38">
      <c r="A38" s="14" t="inlineStr">
        <is>
          <t>替える車の見込みだけ下がった場合の差</t>
        </is>
      </c>
      <c r="B38" s="13">
        <f>(C26+$B$36)-B26</f>
        <v/>
      </c>
    </row>
    <row r="40">
      <c r="A40" s="3" t="inlineStr">
        <is>
          <t>数字に出ない理由（書いておく）</t>
        </is>
      </c>
    </row>
    <row r="41" ht="24" customHeight="1">
      <c r="A41" s="14" t="inlineStr">
        <is>
          <t>安全装備（自動ブレーキ・後方カメラなど）で変えたいこと</t>
        </is>
      </c>
      <c r="B41" s="5" t="n"/>
      <c r="C41" s="5" t="n"/>
      <c r="D41" s="5" t="n"/>
    </row>
    <row r="42" ht="24" customHeight="1">
      <c r="A42" s="14" t="inlineStr">
        <is>
          <t>家族の人数・使い方の変化</t>
        </is>
      </c>
      <c r="B42" s="5" t="n"/>
      <c r="C42" s="5" t="n"/>
      <c r="D42" s="5" t="n"/>
    </row>
    <row r="43" ht="24" customHeight="1">
      <c r="A43" s="14" t="inlineStr">
        <is>
          <t>故障の不安（どこが不安か）</t>
        </is>
      </c>
      <c r="B43" s="5" t="n"/>
      <c r="C43" s="5" t="n"/>
      <c r="D43" s="5" t="n"/>
    </row>
    <row r="44" ht="24" customHeight="1">
      <c r="A44" s="14" t="inlineStr">
        <is>
          <t>これから乗る回数の見込み</t>
        </is>
      </c>
      <c r="B44" s="5" t="n"/>
      <c r="C44" s="5" t="n"/>
      <c r="D44" s="5" t="n"/>
    </row>
    <row r="45" ht="24" customHeight="1">
      <c r="A45" s="14" t="inlineStr">
        <is>
          <t>そのほか</t>
        </is>
      </c>
      <c r="B45" s="5" t="n"/>
      <c r="C45" s="5" t="n"/>
      <c r="D45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8" customWidth="1" min="7" max="7"/>
    <col width="40" customWidth="1" min="8" max="8"/>
  </cols>
  <sheetData>
    <row r="1">
      <c r="A1" s="1" t="inlineStr">
        <is>
          <t>今の車に、この1年でいくらかかったか</t>
        </is>
      </c>
    </row>
    <row r="2">
      <c r="A2" s="2" t="inlineStr">
        <is>
          <t>分かる月だけ埋めれば足ります。空いた月は見込みで入れて、メモに「見込み」と書いておきます。</t>
        </is>
      </c>
    </row>
    <row r="4" ht="26" customHeight="1">
      <c r="A4" s="6" t="inlineStr">
        <is>
          <t>月</t>
        </is>
      </c>
      <c r="B4" s="6" t="inlineStr">
        <is>
          <t>給油</t>
        </is>
      </c>
      <c r="C4" s="6" t="inlineStr">
        <is>
          <t>整備・修理</t>
        </is>
      </c>
      <c r="D4" s="6" t="inlineStr">
        <is>
          <t>税</t>
        </is>
      </c>
      <c r="E4" s="6" t="inlineStr">
        <is>
          <t>保険</t>
        </is>
      </c>
      <c r="F4" s="6" t="inlineStr">
        <is>
          <t>車検</t>
        </is>
      </c>
      <c r="G4" s="6" t="inlineStr">
        <is>
          <t>合計（自動）</t>
        </is>
      </c>
      <c r="H4" s="6" t="inlineStr">
        <is>
          <t>メモ</t>
        </is>
      </c>
    </row>
    <row r="5">
      <c r="A5" s="14" t="inlineStr">
        <is>
          <t>1月目</t>
        </is>
      </c>
      <c r="B5" s="5" t="n"/>
      <c r="C5" s="5" t="n"/>
      <c r="D5" s="5" t="n"/>
      <c r="E5" s="5" t="n"/>
      <c r="F5" s="5" t="n"/>
      <c r="G5" s="13">
        <f>SUM(B5:F5)</f>
        <v/>
      </c>
      <c r="H5" s="5" t="n"/>
    </row>
    <row r="6">
      <c r="A6" s="14" t="inlineStr">
        <is>
          <t>2月目</t>
        </is>
      </c>
      <c r="B6" s="5" t="n"/>
      <c r="C6" s="5" t="n"/>
      <c r="D6" s="5" t="n"/>
      <c r="E6" s="5" t="n"/>
      <c r="F6" s="5" t="n"/>
      <c r="G6" s="13">
        <f>SUM(B6:F6)</f>
        <v/>
      </c>
      <c r="H6" s="5" t="n"/>
    </row>
    <row r="7">
      <c r="A7" s="14" t="inlineStr">
        <is>
          <t>3月目</t>
        </is>
      </c>
      <c r="B7" s="5" t="n"/>
      <c r="C7" s="5" t="n"/>
      <c r="D7" s="5" t="n"/>
      <c r="E7" s="5" t="n"/>
      <c r="F7" s="5" t="n"/>
      <c r="G7" s="13">
        <f>SUM(B7:F7)</f>
        <v/>
      </c>
      <c r="H7" s="5" t="n"/>
    </row>
    <row r="8">
      <c r="A8" s="14" t="inlineStr">
        <is>
          <t>4月目</t>
        </is>
      </c>
      <c r="B8" s="5" t="n"/>
      <c r="C8" s="5" t="n"/>
      <c r="D8" s="5" t="n"/>
      <c r="E8" s="5" t="n"/>
      <c r="F8" s="5" t="n"/>
      <c r="G8" s="13">
        <f>SUM(B8:F8)</f>
        <v/>
      </c>
      <c r="H8" s="5" t="n"/>
    </row>
    <row r="9">
      <c r="A9" s="14" t="inlineStr">
        <is>
          <t>5月目</t>
        </is>
      </c>
      <c r="B9" s="5" t="n"/>
      <c r="C9" s="5" t="n"/>
      <c r="D9" s="5" t="n"/>
      <c r="E9" s="5" t="n"/>
      <c r="F9" s="5" t="n"/>
      <c r="G9" s="13">
        <f>SUM(B9:F9)</f>
        <v/>
      </c>
      <c r="H9" s="5" t="n"/>
    </row>
    <row r="10">
      <c r="A10" s="14" t="inlineStr">
        <is>
          <t>6月目</t>
        </is>
      </c>
      <c r="B10" s="5" t="n"/>
      <c r="C10" s="5" t="n"/>
      <c r="D10" s="5" t="n"/>
      <c r="E10" s="5" t="n"/>
      <c r="F10" s="5" t="n"/>
      <c r="G10" s="13">
        <f>SUM(B10:F10)</f>
        <v/>
      </c>
      <c r="H10" s="5" t="n"/>
    </row>
    <row r="11">
      <c r="A11" s="14" t="inlineStr">
        <is>
          <t>7月目</t>
        </is>
      </c>
      <c r="B11" s="5" t="n"/>
      <c r="C11" s="5" t="n"/>
      <c r="D11" s="5" t="n"/>
      <c r="E11" s="5" t="n"/>
      <c r="F11" s="5" t="n"/>
      <c r="G11" s="13">
        <f>SUM(B11:F11)</f>
        <v/>
      </c>
      <c r="H11" s="5" t="n"/>
    </row>
    <row r="12">
      <c r="A12" s="14" t="inlineStr">
        <is>
          <t>8月目</t>
        </is>
      </c>
      <c r="B12" s="5" t="n"/>
      <c r="C12" s="5" t="n"/>
      <c r="D12" s="5" t="n"/>
      <c r="E12" s="5" t="n"/>
      <c r="F12" s="5" t="n"/>
      <c r="G12" s="13">
        <f>SUM(B12:F12)</f>
        <v/>
      </c>
      <c r="H12" s="5" t="n"/>
    </row>
    <row r="13">
      <c r="A13" s="14" t="inlineStr">
        <is>
          <t>9月目</t>
        </is>
      </c>
      <c r="B13" s="5" t="n"/>
      <c r="C13" s="5" t="n"/>
      <c r="D13" s="5" t="n"/>
      <c r="E13" s="5" t="n"/>
      <c r="F13" s="5" t="n"/>
      <c r="G13" s="13">
        <f>SUM(B13:F13)</f>
        <v/>
      </c>
      <c r="H13" s="5" t="n"/>
    </row>
    <row r="14">
      <c r="A14" s="14" t="inlineStr">
        <is>
          <t>10月目</t>
        </is>
      </c>
      <c r="B14" s="5" t="n"/>
      <c r="C14" s="5" t="n"/>
      <c r="D14" s="5" t="n"/>
      <c r="E14" s="5" t="n"/>
      <c r="F14" s="5" t="n"/>
      <c r="G14" s="13">
        <f>SUM(B14:F14)</f>
        <v/>
      </c>
      <c r="H14" s="5" t="n"/>
    </row>
    <row r="15">
      <c r="A15" s="14" t="inlineStr">
        <is>
          <t>11月目</t>
        </is>
      </c>
      <c r="B15" s="5" t="n"/>
      <c r="C15" s="5" t="n"/>
      <c r="D15" s="5" t="n"/>
      <c r="E15" s="5" t="n"/>
      <c r="F15" s="5" t="n"/>
      <c r="G15" s="13">
        <f>SUM(B15:F15)</f>
        <v/>
      </c>
      <c r="H15" s="5" t="n"/>
    </row>
    <row r="16">
      <c r="A16" s="14" t="inlineStr">
        <is>
          <t>12月目</t>
        </is>
      </c>
      <c r="B16" s="5" t="n"/>
      <c r="C16" s="5" t="n"/>
      <c r="D16" s="5" t="n"/>
      <c r="E16" s="5" t="n"/>
      <c r="F16" s="5" t="n"/>
      <c r="G16" s="13">
        <f>SUM(B16:F16)</f>
        <v/>
      </c>
      <c r="H16" s="5" t="n"/>
    </row>
    <row r="17">
      <c r="A17" s="13" t="inlineStr">
        <is>
          <t>12か月の合計</t>
        </is>
      </c>
      <c r="B17" s="13">
        <f>SUM(B5:B16)</f>
        <v/>
      </c>
      <c r="C17" s="13">
        <f>SUM(C5:C16)</f>
        <v/>
      </c>
      <c r="D17" s="13">
        <f>SUM(D5:D16)</f>
        <v/>
      </c>
      <c r="E17" s="13">
        <f>SUM(E5:E16)</f>
        <v/>
      </c>
      <c r="F17" s="13">
        <f>SUM(F5:F16)</f>
        <v/>
      </c>
      <c r="G17" s="13">
        <f>SUM(G5:G16)</f>
        <v/>
      </c>
    </row>
    <row r="19">
      <c r="A19" s="3" t="inlineStr">
        <is>
          <t>探し方</t>
        </is>
      </c>
    </row>
    <row r="20">
      <c r="A20" s="15" t="inlineStr">
        <is>
          <t>① 整備・修理: 整備工場・カー用品店の明細、点検整備記録簿の整備の概要の欄。</t>
        </is>
      </c>
    </row>
    <row r="21">
      <c r="A21" s="15" t="inlineStr">
        <is>
          <t>② 給油: カードの明細、電子マネーの履歴、レシート。給油のアプリを使っているならその集計。</t>
        </is>
      </c>
    </row>
    <row r="22">
      <c r="A22" s="15" t="inlineStr">
        <is>
          <t>③ 税: 納税通知書。毎年5月ごろに届くもの。</t>
        </is>
      </c>
    </row>
    <row r="23">
      <c r="A23" s="15" t="inlineStr">
        <is>
          <t>④ 保険: 保険証券、引き落としの履歴。自賠責は車検の明細に入っている。</t>
        </is>
      </c>
    </row>
    <row r="24">
      <c r="A24" s="15" t="inlineStr">
        <is>
          <t>⑤ 車検: 車検の明細。2年に1回なので、シート1では2で割った額を入れる。</t>
        </is>
      </c>
    </row>
    <row r="25">
      <c r="A25" s="15" t="inlineStr">
        <is>
          <t>見つからない分は空欄のままでよい。シート1は空欄を0として計算するので、抜けたぶんだけ左の列が小さく出る。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「あと N 年乗る」と「替える」の比べ方シートの使い方</t>
        </is>
      </c>
    </row>
    <row r="3">
      <c r="A3" s="16" t="inlineStr">
        <is>
          <t>このシートは GarageLog（https://garagelog.jp）が作った計算表です。法定の様式ではありません。</t>
        </is>
      </c>
    </row>
    <row r="4">
      <c r="A4" s="16" t="inlineStr">
        <is>
          <t>相場も予測も出しません。自分で入れた数字を、同じ期間・同じ物差し（1年あたり・1kmあたり）に並べ直すだけです。</t>
        </is>
      </c>
    </row>
    <row r="5">
      <c r="A5" s="16" t="inlineStr"/>
    </row>
    <row r="6">
      <c r="A6" s="17" t="inlineStr">
        <is>
          <t>3ステップ：</t>
        </is>
      </c>
    </row>
    <row r="7">
      <c r="A7" s="16" t="inlineStr">
        <is>
          <t>① シート「比べる」の上にある「くらべる期間」と「1年間に走る距離」を決める。</t>
        </is>
      </c>
    </row>
    <row r="8">
      <c r="A8" s="16" t="inlineStr">
        <is>
          <t xml:space="preserve">   次の車検までを見るなら2年、もう一区切り乗るかを見るなら3〜5年。</t>
        </is>
      </c>
    </row>
    <row r="9">
      <c r="A9" s="16" t="inlineStr">
        <is>
          <t>② シート「実績の入れ方」で、今の車にこの1年でいくらかかったかを集める。</t>
        </is>
      </c>
    </row>
    <row r="10">
      <c r="A10" s="16" t="inlineStr">
        <is>
          <t xml:space="preserve">   合計を、シート「比べる」の左の列（あと N 年乗る）の1年あたりの欄に入れる。</t>
        </is>
      </c>
    </row>
    <row r="11">
      <c r="A11" s="16" t="inlineStr">
        <is>
          <t>③ 右の列（替える）に、見積の総額と、替えたあとの1年あたりの費用の見込みを入れる。</t>
        </is>
      </c>
    </row>
    <row r="12">
      <c r="A12" s="16" t="inlineStr"/>
    </row>
    <row r="13">
      <c r="A13" s="17" t="inlineStr">
        <is>
          <t>読み方：</t>
        </is>
      </c>
    </row>
    <row r="14">
      <c r="A14" s="16" t="inlineStr">
        <is>
          <t xml:space="preserve">   「1年あたり」と「1kmあたり」の2つを見ます。走る距離が違う車同士は、1kmあたりでそろえないと比べられません。</t>
        </is>
      </c>
    </row>
    <row r="15">
      <c r="A15" s="16" t="inlineStr">
        <is>
          <t xml:space="preserve">   「N年後の値打ちの見込み」は自分で入れる欄です。ここが一番ぶれるので、</t>
        </is>
      </c>
    </row>
    <row r="16">
      <c r="A16" s="16" t="inlineStr">
        <is>
          <t xml:space="preserve">   「見込みが動いたときの幅」の2行を見て、幅の中に0があるなら数字では決まらない、と考えてください。</t>
        </is>
      </c>
    </row>
    <row r="17">
      <c r="A17" s="16" t="inlineStr"/>
    </row>
    <row r="18">
      <c r="A18" s="17" t="inlineStr">
        <is>
          <t>この計算の考え方：</t>
        </is>
      </c>
    </row>
    <row r="19">
      <c r="A19" s="16" t="inlineStr">
        <is>
          <t xml:space="preserve">   あと N 年乗る = 今の車の値打ち（今手放したとき） − N年後の値打ちの見込み ＋ N年分の走る費用</t>
        </is>
      </c>
    </row>
    <row r="20">
      <c r="A20" s="16" t="inlineStr">
        <is>
          <t xml:space="preserve">   替える       = 買う総額（車両＋諸費用）        − N年後の値打ちの見込み ＋ N年分の走る費用</t>
        </is>
      </c>
    </row>
    <row r="21">
      <c r="A21" s="16" t="inlineStr">
        <is>
          <t xml:space="preserve">   今の車を手放して受け取る分は、どちらの列にも同じ形で出てきます。</t>
        </is>
      </c>
    </row>
    <row r="22">
      <c r="A22" s="16" t="inlineStr">
        <is>
          <t xml:space="preserve">   左では「乗り続けるために手放さない分」、右では「買う総額に充てる分」です。</t>
        </is>
      </c>
    </row>
    <row r="23">
      <c r="A23" s="16" t="inlineStr">
        <is>
          <t xml:space="preserve">   だから差を決めるのは、N年後の値打ちの見込みと、走る費用のほうです。</t>
        </is>
      </c>
    </row>
    <row r="24">
      <c r="A24" s="16" t="inlineStr"/>
    </row>
    <row r="25">
      <c r="A25" s="17" t="inlineStr">
        <is>
          <t>入れていないもの：</t>
        </is>
      </c>
    </row>
    <row r="26">
      <c r="A26" s="16" t="inlineStr">
        <is>
          <t xml:space="preserve">   ローンや残価設定の利息、下取りの条件、キャンペーンは入れていません。契約ごとに違うためです。</t>
        </is>
      </c>
    </row>
    <row r="27">
      <c r="A27" s="16" t="inlineStr">
        <is>
          <t xml:space="preserve">   見積書に書かれた条件は、メモの欄に自分で書き足してください。</t>
        </is>
      </c>
    </row>
    <row r="28">
      <c r="A28" s="16" t="inlineStr"/>
    </row>
    <row r="29">
      <c r="A29" s="17" t="inlineStr">
        <is>
          <t>数字に出ない理由：</t>
        </is>
      </c>
    </row>
    <row r="30">
      <c r="A30" s="16" t="inlineStr">
        <is>
          <t xml:space="preserve">   安全装備・家族の人数・故障の不安・これから乗る回数は、金額に直せません。</t>
        </is>
      </c>
    </row>
    <row r="31">
      <c r="A31" s="16" t="inlineStr">
        <is>
          <t xml:space="preserve">   シート「比べる」の下の欄に言葉で書いておくと、数字と並べて見返せます。</t>
        </is>
      </c>
    </row>
    <row r="32">
      <c r="A32" s="16" t="inlineStr"/>
    </row>
    <row r="33">
      <c r="A33" s="17" t="inlineStr">
        <is>
          <t>書き込んだ表の取り扱い：</t>
        </is>
      </c>
    </row>
    <row r="34">
      <c r="A34" s="16" t="inlineStr">
        <is>
          <t xml:space="preserve">   車の値打ちや見積の金額が載ります。人目に触れる場所に置かないでください。</t>
        </is>
      </c>
    </row>
    <row r="35">
      <c r="A35" s="16" t="inlineStr"/>
    </row>
    <row r="36">
      <c r="A36" s="16" t="inlineStr">
        <is>
          <t>解説記事: https://garagelog.jp/guide/car-replace-or-keep</t>
        </is>
      </c>
    </row>
    <row r="37">
      <c r="A37" s="16" t="inlineStr">
        <is>
          <t>GarageLog: https://garagelog.jp</t>
        </is>
      </c>
    </row>
    <row r="38">
      <c r="A38" s="16" t="inlineStr"/>
    </row>
    <row r="39">
      <c r="A39" s="16" t="inlineStr">
        <is>
          <t>このテンプレートは自由に複製・改変して使えます（再配布は元の配布元を示してください）。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2026-10-21T01:35:06Z</dcterms:created>
  <dcterms:modified xsi:type="dcterms:W3CDTF">2026-10-21T01:35:06Z</dcterms:modified>
</cp:coreProperties>
</file>